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FinОбщая\Исполнение бюджета на Думу 2017 год\Исполнение бюджета за  2017 год\Дополнительная информация\"/>
    </mc:Choice>
  </mc:AlternateContent>
  <bookViews>
    <workbookView xWindow="120" yWindow="75" windowWidth="15180" windowHeight="8070"/>
  </bookViews>
  <sheets>
    <sheet name="на 01.01.2018 г. " sheetId="1" r:id="rId1"/>
  </sheets>
  <definedNames>
    <definedName name="_xlnm.Print_Titles" localSheetId="0">'на 01.01.2018 г. '!$6:$7</definedName>
  </definedNames>
  <calcPr calcId="152511"/>
</workbook>
</file>

<file path=xl/calcChain.xml><?xml version="1.0" encoding="utf-8"?>
<calcChain xmlns="http://schemas.openxmlformats.org/spreadsheetml/2006/main">
  <c r="E37" i="1" l="1"/>
  <c r="D36" i="1"/>
  <c r="C36" i="1"/>
  <c r="D31" i="1"/>
  <c r="C9" i="1"/>
  <c r="E36" i="1" l="1"/>
  <c r="D16" i="1"/>
  <c r="C16" i="1"/>
  <c r="E16" i="1" l="1"/>
  <c r="E17" i="1"/>
  <c r="E35" i="1" l="1"/>
  <c r="D34" i="1"/>
  <c r="D30" i="1" s="1"/>
  <c r="C34" i="1"/>
  <c r="E32" i="1"/>
  <c r="C31" i="1"/>
  <c r="E29" i="1"/>
  <c r="E28" i="1"/>
  <c r="D27" i="1"/>
  <c r="C27" i="1"/>
  <c r="E25" i="1"/>
  <c r="E24" i="1"/>
  <c r="E23" i="1"/>
  <c r="E22" i="1"/>
  <c r="D21" i="1"/>
  <c r="C21" i="1"/>
  <c r="E20" i="1"/>
  <c r="D19" i="1"/>
  <c r="C19" i="1"/>
  <c r="D18" i="1"/>
  <c r="C18" i="1"/>
  <c r="E15" i="1"/>
  <c r="D14" i="1"/>
  <c r="D11" i="1" s="1"/>
  <c r="C14" i="1"/>
  <c r="E13" i="1"/>
  <c r="E12" i="1"/>
  <c r="E10" i="1"/>
  <c r="D9" i="1"/>
  <c r="C33" i="1" l="1"/>
  <c r="C30" i="1"/>
  <c r="C11" i="1"/>
  <c r="C8" i="1" s="1"/>
  <c r="D8" i="1"/>
  <c r="D38" i="1" s="1"/>
  <c r="E19" i="1"/>
  <c r="E34" i="1"/>
  <c r="E9" i="1"/>
  <c r="D33" i="1"/>
  <c r="E14" i="1"/>
  <c r="E18" i="1"/>
  <c r="E21" i="1"/>
  <c r="E27" i="1"/>
  <c r="E31" i="1"/>
  <c r="C38" i="1" l="1"/>
  <c r="E38" i="1" s="1"/>
  <c r="E11" i="1"/>
  <c r="E33" i="1"/>
  <c r="E30" i="1"/>
  <c r="E8" i="1"/>
</calcChain>
</file>

<file path=xl/sharedStrings.xml><?xml version="1.0" encoding="utf-8"?>
<sst xmlns="http://schemas.openxmlformats.org/spreadsheetml/2006/main" count="73" uniqueCount="73">
  <si>
    <t xml:space="preserve">Код </t>
  </si>
  <si>
    <t>Наименование кода дохода бюджета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</si>
  <si>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</si>
  <si>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</si>
  <si>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</si>
  <si>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</si>
  <si>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</si>
  <si>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</si>
  <si>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</si>
  <si>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</si>
  <si>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</si>
  <si>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</si>
  <si>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</si>
  <si>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</si>
  <si>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</si>
  <si>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</si>
  <si>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</si>
  <si>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</si>
  <si>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</si>
  <si>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</si>
  <si>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</si>
  <si>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</si>
  <si>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</si>
  <si>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 и прав, находящихся в собственности городских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</si>
  <si>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</si>
  <si>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</si>
  <si>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1 12 01010 01 0000 120</t>
  </si>
  <si>
    <t xml:space="preserve">Плата за выбросы загрязняющих веществ в атмосферный воздух стационарными объектами </t>
  </si>
  <si>
    <t>1 12 01020 01 0000 120</t>
  </si>
  <si>
    <t xml:space="preserve">Плата за выбросы загрязняющих веществ в атмосферный воздух передвижными объектами </t>
  </si>
  <si>
    <t>1 12 01030 01 0000 120</t>
  </si>
  <si>
    <t xml:space="preserve">Плата за выбросы загрязняющих веществ в водные объекты </t>
  </si>
  <si>
    <t>1 12 01040 01 0000 120</t>
  </si>
  <si>
    <t xml:space="preserve">Плата за размещение отходов производства и потребления </t>
  </si>
  <si>
    <t>1 12 01050 01 0000 120</t>
  </si>
  <si>
    <t>Плата за иные виды негативного воздействия на окружающую среду</t>
  </si>
  <si>
    <t>1 13 00000 00 0000 000</t>
  </si>
  <si>
    <t>ДОХОДЫ ОТ ОКАЗАНИЯ ПЛАТНЫХ УСЛУГ И КОМПЕНСАЦИИ ЗАТРАТ ГОСУДАРСТВА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</si>
  <si>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</si>
  <si>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</si>
  <si>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</si>
  <si>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</si>
  <si>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</si>
  <si>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</si>
  <si>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</si>
  <si>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</si>
  <si>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</si>
  <si>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</si>
  <si>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</si>
  <si>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</si>
  <si>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</si>
  <si>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</si>
  <si>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</si>
  <si>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</si>
  <si>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Отчет о доходах, полученных от использования муниципального имущества</t>
  </si>
  <si>
    <t>Исполнено</t>
  </si>
  <si>
    <t>Итого доходов от использования имущества</t>
  </si>
  <si>
    <t>Форма Г-19</t>
  </si>
  <si>
    <t>тыс.руб.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</si>
  <si>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</si>
  <si>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1 11 05074 04 0000 120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</si>
  <si>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</si>
  <si>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</si>
  <si>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Начальник МКУ "Финансовое управление администрации г. Кудымкара </t>
  </si>
  <si>
    <t>С.С.Баяндин</t>
  </si>
  <si>
    <t>1.14.06310.00.0000.430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</si>
  <si>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</si>
  <si>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</si>
  <si>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</si>
  <si>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по состоянию на 01.01.2018 года</t>
  </si>
  <si>
    <t>Утверждено по бюджету на 2017 год</t>
  </si>
  <si>
    <t xml:space="preserve">Фактическое поступление на 01.01.2018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</si>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</sst>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%"/>
    <numFmt numFmtId="165" formatCode="#,##0.0"/>
    <numFmt numFmtId="166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  <font>
      <b/>
      <i/>
      <sz val="10"/>
      <color indexed="62"/>
      <name val="Arial Cyr"/>
      <charset val="204"/>
    </font>
    <font>
      <i/>
      <sz val="10"/>
      <color theme="8" tint="-0.249977111117893"/>
      <name val="Times New Roman"/>
      <family val="1"/>
      <charset val="204"/>
    </font>
    <font>
      <sz val="10"/>
      <color theme="8" tint="-0.249977111117893"/>
      <name val="Times New Roman"/>
      <family val="1"/>
      <charset val="204"/>
    </font>
    <font>
      <b/>
      <sz val="10"/>
      <name val="Times New Roman Cyr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49" fontId="2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5" fillId="0" borderId="0" xfId="0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Border="1"/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Font="1" applyBorder="1" applyAlignment="1">
      <alignment horizontal="left"/>
    </xf>
    <xf numFmtId="0" fontId="11" fillId="0" borderId="0" xfId="0" applyFont="1" applyBorder="1"/>
    <xf numFmtId="0" fontId="5" fillId="0" borderId="0" xfId="0" applyFont="1" applyBorder="1" applyAlignment="1">
      <alignment horizontal="left" vertical="top" wrapText="1"/>
    </xf>
    <xf numFmtId="0" fontId="6" fillId="0" borderId="0" xfId="2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8" fillId="0" borderId="0" xfId="2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/>
    <xf numFmtId="0" fontId="4" fillId="0" borderId="0" xfId="0" applyFont="1" applyBorder="1"/>
    <xf numFmtId="0" fontId="15" fillId="0" borderId="0" xfId="0" applyFont="1" applyBorder="1" applyAlignment="1">
      <alignment horizontal="right" vertical="top" wrapText="1"/>
    </xf>
    <xf numFmtId="49" fontId="15" fillId="0" borderId="0" xfId="0" applyNumberFormat="1" applyFont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3" applyFont="1" applyBorder="1" applyAlignment="1">
      <alignment horizontal="left" vertical="top" wrapText="1"/>
    </xf>
    <xf numFmtId="0" fontId="1" fillId="0" borderId="0" xfId="0" applyFont="1" applyBorder="1"/>
    <xf numFmtId="0" fontId="17" fillId="0" borderId="0" xfId="0" applyFont="1" applyBorder="1"/>
    <xf numFmtId="0" fontId="5" fillId="0" borderId="0" xfId="0" applyFont="1" applyBorder="1" applyAlignment="1">
      <alignment horizontal="right" vertical="top" wrapText="1"/>
    </xf>
    <xf numFmtId="0" fontId="2" fillId="0" borderId="0" xfId="0" applyFont="1" applyBorder="1"/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left"/>
    </xf>
    <xf numFmtId="164" fontId="2" fillId="0" borderId="1" xfId="1" applyNumberFormat="1" applyFont="1" applyFill="1" applyBorder="1" applyAlignment="1">
      <alignment horizontal="center" vertical="top"/>
    </xf>
    <xf numFmtId="165" fontId="20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2" fillId="0" borderId="1" xfId="5" applyNumberFormat="1" applyFont="1" applyFill="1" applyBorder="1" applyAlignment="1">
      <alignment horizontal="center" vertical="top"/>
    </xf>
    <xf numFmtId="165" fontId="3" fillId="0" borderId="1" xfId="1" applyNumberFormat="1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/>
    </xf>
    <xf numFmtId="4" fontId="5" fillId="0" borderId="0" xfId="0" applyNumberFormat="1" applyFont="1" applyFill="1" applyBorder="1"/>
    <xf numFmtId="164" fontId="5" fillId="0" borderId="0" xfId="1" applyNumberFormat="1" applyFont="1" applyFill="1" applyBorder="1" applyAlignment="1">
      <alignment horizontal="center" vertical="top"/>
    </xf>
    <xf numFmtId="4" fontId="2" fillId="0" borderId="0" xfId="0" applyNumberFormat="1" applyFont="1" applyFill="1" applyBorder="1"/>
    <xf numFmtId="164" fontId="2" fillId="0" borderId="0" xfId="1" applyNumberFormat="1" applyFont="1" applyFill="1" applyBorder="1" applyAlignment="1">
      <alignment horizontal="right" vertical="top"/>
    </xf>
    <xf numFmtId="0" fontId="0" fillId="0" borderId="0" xfId="0" applyFill="1" applyBorder="1"/>
    <xf numFmtId="4" fontId="0" fillId="0" borderId="0" xfId="0" applyNumberFormat="1" applyFill="1" applyBorder="1"/>
    <xf numFmtId="4" fontId="10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/>
    </xf>
    <xf numFmtId="9" fontId="1" fillId="0" borderId="0" xfId="1" applyFont="1" applyFill="1" applyBorder="1" applyAlignment="1">
      <alignment horizontal="center" vertical="top"/>
    </xf>
    <xf numFmtId="165" fontId="5" fillId="0" borderId="0" xfId="0" applyNumberFormat="1" applyFont="1" applyFill="1" applyBorder="1" applyAlignment="1">
      <alignment horizontal="center" vertical="top"/>
    </xf>
    <xf numFmtId="165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9" fontId="1" fillId="0" borderId="0" xfId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9" fontId="5" fillId="0" borderId="0" xfId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 vertical="top"/>
    </xf>
    <xf numFmtId="165" fontId="0" fillId="0" borderId="0" xfId="0" applyNumberFormat="1" applyFill="1" applyBorder="1"/>
    <xf numFmtId="2" fontId="5" fillId="0" borderId="0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9" fontId="5" fillId="0" borderId="0" xfId="1" applyFont="1" applyFill="1" applyBorder="1" applyAlignment="1">
      <alignment horizontal="center" vertical="top"/>
    </xf>
    <xf numFmtId="4" fontId="18" fillId="0" borderId="0" xfId="0" applyNumberFormat="1" applyFont="1" applyFill="1" applyBorder="1" applyAlignment="1">
      <alignment horizontal="center" vertical="top" wrapText="1"/>
    </xf>
    <xf numFmtId="165" fontId="19" fillId="0" borderId="0" xfId="0" applyNumberFormat="1" applyFont="1" applyFill="1" applyBorder="1" applyAlignment="1">
      <alignment horizontal="center" vertical="top"/>
    </xf>
    <xf numFmtId="165" fontId="7" fillId="0" borderId="0" xfId="0" applyNumberFormat="1" applyFont="1" applyFill="1" applyBorder="1" applyAlignment="1">
      <alignment horizontal="center" vertical="top"/>
    </xf>
    <xf numFmtId="164" fontId="1" fillId="0" borderId="0" xfId="1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0" fontId="4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21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22" fillId="0" borderId="0" xfId="0" applyFont="1" applyAlignment="1">
      <alignment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</cellXfs>
  <cellStyles count="6">
    <cellStyle name="Обычный" xfId="0" builtinId="0"/>
    <cellStyle name="Обычный_35-КЗ(прил.1-48)" xfId="3"/>
    <cellStyle name="Обычный_Брг_03_3 2" xfId="2"/>
    <cellStyle name="Процентный" xfId="5" builtinId="5"/>
    <cellStyle name="Процентный 2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1"/>
  <sheetViews>
    <sheetView tabSelected="1" topLeftCell="A12" zoomScale="80" workbookViewId="0">
      <selection activeCell="J37" sqref="J37"/>
    </sheetView>
  </sheetViews>
  <sheetFormatPr defaultRowHeight="12.75" x14ac:dyDescent="0.2"/>
  <cols>
    <col min="1" max="1" width="25.7109375" customWidth="1"/>
    <col min="2" max="2" width="69.140625" customWidth="1"/>
    <col min="3" max="3" width="13.42578125" style="36" customWidth="1"/>
    <col min="4" max="4" width="14.85546875" style="36" customWidth="1"/>
    <col min="5" max="5" width="13" style="36" customWidth="1"/>
  </cols>
  <sheetData>
    <row r="1" spans="1:5" s="6" customFormat="1" ht="15.75" x14ac:dyDescent="0.25">
      <c r="A1" s="5"/>
      <c r="B1" s="5"/>
      <c r="C1" s="34"/>
      <c r="D1" s="34"/>
      <c r="E1" s="35" t="s">
        <v>57</v>
      </c>
    </row>
    <row r="2" spans="1:5" ht="15.75" x14ac:dyDescent="0.25">
      <c r="A2" s="1"/>
      <c r="B2" s="2"/>
      <c r="C2" s="35"/>
    </row>
    <row r="3" spans="1:5" ht="20.25" customHeight="1" x14ac:dyDescent="0.25">
      <c r="A3" s="3"/>
      <c r="B3" s="89" t="s">
        <v>54</v>
      </c>
      <c r="C3" s="90"/>
      <c r="D3" s="90"/>
      <c r="E3" s="90"/>
    </row>
    <row r="4" spans="1:5" ht="19.5" customHeight="1" x14ac:dyDescent="0.25">
      <c r="A4" s="3"/>
      <c r="B4" s="89" t="s">
        <v>69</v>
      </c>
      <c r="C4" s="90"/>
      <c r="D4" s="90"/>
      <c r="E4" s="90"/>
    </row>
    <row r="5" spans="1:5" ht="15.75" x14ac:dyDescent="0.25">
      <c r="A5" s="1"/>
      <c r="B5" s="4"/>
      <c r="C5" s="37"/>
      <c r="E5" s="36" t="s">
        <v>58</v>
      </c>
    </row>
    <row r="6" spans="1:5" s="5" customFormat="1" ht="12.75" customHeight="1" x14ac:dyDescent="0.25">
      <c r="A6" s="91" t="s">
        <v>0</v>
      </c>
      <c r="B6" s="93" t="s">
        <v>1</v>
      </c>
      <c r="C6" s="94" t="s">
        <v>70</v>
      </c>
      <c r="D6" s="94" t="s">
        <v>71</v>
      </c>
      <c r="E6" s="94" t="s">
        <v>55</v>
      </c>
    </row>
    <row r="7" spans="1:5" s="5" customFormat="1" ht="39.75" customHeight="1" x14ac:dyDescent="0.25">
      <c r="A7" s="92"/>
      <c r="B7" s="92"/>
      <c r="C7" s="94"/>
      <c r="D7" s="94"/>
      <c r="E7" s="94"/>
    </row>
    <row r="8" spans="1:5" s="5" customFormat="1" ht="49.5" customHeight="1" x14ac:dyDescent="0.25">
      <c r="A8" s="7" t="s">
        <v>2</v>
      </c>
      <c r="B8" s="7" t="s">
        <v>3</v>
      </c>
      <c r="C8" s="82">
        <f>SUM(C9+C11+C18)</f>
        <v>13931.2</v>
      </c>
      <c r="D8" s="82">
        <f>SUM(D9+D11+D18)</f>
        <v>13432.498920000002</v>
      </c>
      <c r="E8" s="38">
        <f t="shared" ref="E8:E25" si="0">SUM(D8/C8)</f>
        <v>0.96420257551395439</v>
      </c>
    </row>
    <row r="9" spans="1:5" s="5" customFormat="1" ht="81.75" customHeight="1" x14ac:dyDescent="0.25">
      <c r="A9" s="7" t="s">
        <v>4</v>
      </c>
      <c r="B9" s="7" t="s">
        <v>5</v>
      </c>
      <c r="C9" s="82">
        <f>SUM(C10)</f>
        <v>1015.9</v>
      </c>
      <c r="D9" s="82">
        <f>SUM(D10)</f>
        <v>287.61720000000003</v>
      </c>
      <c r="E9" s="38">
        <f t="shared" si="0"/>
        <v>0.28311566099025498</v>
      </c>
    </row>
    <row r="10" spans="1:5" s="5" customFormat="1" ht="48" customHeight="1" x14ac:dyDescent="0.25">
      <c r="A10" s="7" t="s">
        <v>6</v>
      </c>
      <c r="B10" s="7" t="s">
        <v>7</v>
      </c>
      <c r="C10" s="82">
        <v>1015.9</v>
      </c>
      <c r="D10" s="82">
        <v>287.61720000000003</v>
      </c>
      <c r="E10" s="38">
        <f t="shared" si="0"/>
        <v>0.28311566099025498</v>
      </c>
    </row>
    <row r="11" spans="1:5" s="5" customFormat="1" ht="80.25" customHeight="1" x14ac:dyDescent="0.25">
      <c r="A11" s="7" t="s">
        <v>8</v>
      </c>
      <c r="B11" s="7" t="s">
        <v>9</v>
      </c>
      <c r="C11" s="82">
        <f>SUM(C14+C12+C16)</f>
        <v>12063.7</v>
      </c>
      <c r="D11" s="82">
        <f>SUM(D14+D12+D16)</f>
        <v>12196.184130000001</v>
      </c>
      <c r="E11" s="38">
        <f t="shared" si="0"/>
        <v>1.0109820477962814</v>
      </c>
    </row>
    <row r="12" spans="1:5" s="5" customFormat="1" ht="80.25" customHeight="1" x14ac:dyDescent="0.25">
      <c r="A12" s="7" t="s">
        <v>10</v>
      </c>
      <c r="B12" s="7" t="s">
        <v>11</v>
      </c>
      <c r="C12" s="82">
        <v>3566.5</v>
      </c>
      <c r="D12" s="82">
        <v>3673.0624899999998</v>
      </c>
      <c r="E12" s="38">
        <f t="shared" si="0"/>
        <v>1.029878729847189</v>
      </c>
    </row>
    <row r="13" spans="1:5" s="5" customFormat="1" ht="78.75" hidden="1" x14ac:dyDescent="0.25">
      <c r="A13" s="7" t="s">
        <v>12</v>
      </c>
      <c r="B13" s="7" t="s">
        <v>13</v>
      </c>
      <c r="C13" s="39"/>
      <c r="D13" s="39"/>
      <c r="E13" s="38" t="e">
        <f t="shared" si="0"/>
        <v>#DIV/0!</v>
      </c>
    </row>
    <row r="14" spans="1:5" s="5" customFormat="1" ht="81" customHeight="1" x14ac:dyDescent="0.25">
      <c r="A14" s="7" t="s">
        <v>14</v>
      </c>
      <c r="B14" s="7" t="s">
        <v>15</v>
      </c>
      <c r="C14" s="82">
        <f>SUM(C15)</f>
        <v>80.3</v>
      </c>
      <c r="D14" s="82">
        <f>SUM(D15)</f>
        <v>108.94201</v>
      </c>
      <c r="E14" s="38">
        <f t="shared" si="0"/>
        <v>1.3566875466998756</v>
      </c>
    </row>
    <row r="15" spans="1:5" s="5" customFormat="1" ht="66" customHeight="1" x14ac:dyDescent="0.25">
      <c r="A15" s="7" t="s">
        <v>16</v>
      </c>
      <c r="B15" s="7" t="s">
        <v>17</v>
      </c>
      <c r="C15" s="40">
        <v>80.3</v>
      </c>
      <c r="D15" s="40">
        <v>108.94201</v>
      </c>
      <c r="E15" s="38">
        <f t="shared" si="0"/>
        <v>1.3566875466998756</v>
      </c>
    </row>
    <row r="16" spans="1:5" ht="30.75" customHeight="1" x14ac:dyDescent="0.2">
      <c r="A16" s="7" t="s">
        <v>61</v>
      </c>
      <c r="B16" s="7" t="s">
        <v>62</v>
      </c>
      <c r="C16" s="82">
        <f>SUM(C17)</f>
        <v>8416.9</v>
      </c>
      <c r="D16" s="82">
        <f>SUM(D17)</f>
        <v>8414.1796300000005</v>
      </c>
      <c r="E16" s="38">
        <f t="shared" si="0"/>
        <v>0.99967679668286435</v>
      </c>
    </row>
    <row r="17" spans="1:5" s="5" customFormat="1" ht="33.75" customHeight="1" x14ac:dyDescent="0.25">
      <c r="A17" s="32" t="s">
        <v>60</v>
      </c>
      <c r="B17" s="32" t="s">
        <v>59</v>
      </c>
      <c r="C17" s="40">
        <v>8416.9</v>
      </c>
      <c r="D17" s="40">
        <v>8414.1796300000005</v>
      </c>
      <c r="E17" s="41">
        <f t="shared" si="0"/>
        <v>0.99967679668286435</v>
      </c>
    </row>
    <row r="18" spans="1:5" s="5" customFormat="1" ht="83.25" customHeight="1" x14ac:dyDescent="0.25">
      <c r="A18" s="7" t="s">
        <v>18</v>
      </c>
      <c r="B18" s="7" t="s">
        <v>19</v>
      </c>
      <c r="C18" s="40">
        <f>SUM(C20)</f>
        <v>851.6</v>
      </c>
      <c r="D18" s="40">
        <f>SUM(D20)</f>
        <v>948.69758999999999</v>
      </c>
      <c r="E18" s="38">
        <f t="shared" si="0"/>
        <v>1.1140178370126819</v>
      </c>
    </row>
    <row r="19" spans="1:5" s="5" customFormat="1" ht="81.75" customHeight="1" x14ac:dyDescent="0.25">
      <c r="A19" s="7" t="s">
        <v>20</v>
      </c>
      <c r="B19" s="7" t="s">
        <v>21</v>
      </c>
      <c r="C19" s="40">
        <f>SUM(C20)</f>
        <v>851.6</v>
      </c>
      <c r="D19" s="40">
        <f>SUM(D20)</f>
        <v>948.69758999999999</v>
      </c>
      <c r="E19" s="38">
        <f t="shared" si="0"/>
        <v>1.1140178370126819</v>
      </c>
    </row>
    <row r="20" spans="1:5" s="5" customFormat="1" ht="84.75" customHeight="1" x14ac:dyDescent="0.25">
      <c r="A20" s="7" t="s">
        <v>22</v>
      </c>
      <c r="B20" s="7" t="s">
        <v>23</v>
      </c>
      <c r="C20" s="40">
        <v>851.6</v>
      </c>
      <c r="D20" s="40">
        <v>948.69758999999999</v>
      </c>
      <c r="E20" s="38">
        <f t="shared" si="0"/>
        <v>1.1140178370126819</v>
      </c>
    </row>
    <row r="21" spans="1:5" s="5" customFormat="1" ht="17.45" hidden="1" customHeight="1" x14ac:dyDescent="0.25">
      <c r="A21" s="7" t="s">
        <v>24</v>
      </c>
      <c r="B21" s="7" t="s">
        <v>25</v>
      </c>
      <c r="C21" s="82">
        <f>SUM(C22:C25)</f>
        <v>281.29999999999995</v>
      </c>
      <c r="D21" s="82">
        <f>SUM(D22:D26)</f>
        <v>560.72665000000006</v>
      </c>
      <c r="E21" s="38">
        <f t="shared" si="0"/>
        <v>1.9933403839317461</v>
      </c>
    </row>
    <row r="22" spans="1:5" s="5" customFormat="1" ht="33.75" hidden="1" customHeight="1" x14ac:dyDescent="0.25">
      <c r="A22" s="7" t="s">
        <v>26</v>
      </c>
      <c r="B22" s="7" t="s">
        <v>27</v>
      </c>
      <c r="C22" s="82">
        <v>36.299999999999997</v>
      </c>
      <c r="D22" s="82">
        <v>94.515460000000004</v>
      </c>
      <c r="E22" s="38">
        <f t="shared" si="0"/>
        <v>2.6037316804407715</v>
      </c>
    </row>
    <row r="23" spans="1:5" s="5" customFormat="1" ht="33.75" hidden="1" customHeight="1" x14ac:dyDescent="0.25">
      <c r="A23" s="7" t="s">
        <v>28</v>
      </c>
      <c r="B23" s="7" t="s">
        <v>29</v>
      </c>
      <c r="C23" s="82">
        <v>3</v>
      </c>
      <c r="D23" s="82">
        <v>1.5692600000000001</v>
      </c>
      <c r="E23" s="38">
        <f t="shared" si="0"/>
        <v>0.5230866666666667</v>
      </c>
    </row>
    <row r="24" spans="1:5" s="5" customFormat="1" ht="19.899999999999999" hidden="1" customHeight="1" x14ac:dyDescent="0.25">
      <c r="A24" s="7" t="s">
        <v>30</v>
      </c>
      <c r="B24" s="7" t="s">
        <v>31</v>
      </c>
      <c r="C24" s="82">
        <v>28.8</v>
      </c>
      <c r="D24" s="82">
        <v>23.956890000000001</v>
      </c>
      <c r="E24" s="38">
        <f t="shared" si="0"/>
        <v>0.83183645833333331</v>
      </c>
    </row>
    <row r="25" spans="1:5" s="5" customFormat="1" ht="21" hidden="1" customHeight="1" x14ac:dyDescent="0.25">
      <c r="A25" s="7" t="s">
        <v>32</v>
      </c>
      <c r="B25" s="7" t="s">
        <v>33</v>
      </c>
      <c r="C25" s="40">
        <v>213.2</v>
      </c>
      <c r="D25" s="40">
        <v>443.19090999999997</v>
      </c>
      <c r="E25" s="38">
        <f t="shared" si="0"/>
        <v>2.078756613508443</v>
      </c>
    </row>
    <row r="26" spans="1:5" s="5" customFormat="1" ht="34.5" hidden="1" customHeight="1" x14ac:dyDescent="0.25">
      <c r="A26" s="7" t="s">
        <v>34</v>
      </c>
      <c r="B26" s="7" t="s">
        <v>35</v>
      </c>
      <c r="C26" s="40"/>
      <c r="D26" s="40">
        <v>-2.5058699999999998</v>
      </c>
      <c r="E26" s="38"/>
    </row>
    <row r="27" spans="1:5" s="5" customFormat="1" ht="32.25" hidden="1" customHeight="1" x14ac:dyDescent="0.25">
      <c r="A27" s="7" t="s">
        <v>36</v>
      </c>
      <c r="B27" s="7" t="s">
        <v>37</v>
      </c>
      <c r="C27" s="40">
        <f>SUM(C28:C29)</f>
        <v>166.4</v>
      </c>
      <c r="D27" s="40">
        <f>SUM(D28:D29)</f>
        <v>282.86134000000004</v>
      </c>
      <c r="E27" s="38">
        <f t="shared" ref="E27:E37" si="1">SUM(D27/C27)</f>
        <v>1.6998878605769232</v>
      </c>
    </row>
    <row r="28" spans="1:5" s="5" customFormat="1" ht="33.75" hidden="1" customHeight="1" x14ac:dyDescent="0.25">
      <c r="A28" s="7" t="s">
        <v>38</v>
      </c>
      <c r="B28" s="7" t="s">
        <v>39</v>
      </c>
      <c r="C28" s="40">
        <v>48.2</v>
      </c>
      <c r="D28" s="40">
        <v>94.406800000000004</v>
      </c>
      <c r="E28" s="38">
        <f t="shared" si="1"/>
        <v>1.9586473029045643</v>
      </c>
    </row>
    <row r="29" spans="1:5" s="5" customFormat="1" ht="21" hidden="1" customHeight="1" x14ac:dyDescent="0.25">
      <c r="A29" s="7" t="s">
        <v>40</v>
      </c>
      <c r="B29" s="7" t="s">
        <v>41</v>
      </c>
      <c r="C29" s="40">
        <v>118.2</v>
      </c>
      <c r="D29" s="40">
        <v>188.45454000000001</v>
      </c>
      <c r="E29" s="38">
        <f t="shared" si="1"/>
        <v>1.5943700507614214</v>
      </c>
    </row>
    <row r="30" spans="1:5" s="5" customFormat="1" ht="33" customHeight="1" x14ac:dyDescent="0.25">
      <c r="A30" s="7" t="s">
        <v>42</v>
      </c>
      <c r="B30" s="7" t="s">
        <v>43</v>
      </c>
      <c r="C30" s="40">
        <f>SUM(C34+C31+C36)</f>
        <v>13688.800000000001</v>
      </c>
      <c r="D30" s="40">
        <f>SUM(D34+D31+D36)</f>
        <v>5664.6665899999998</v>
      </c>
      <c r="E30" s="38">
        <f t="shared" si="1"/>
        <v>0.41381761659166616</v>
      </c>
    </row>
    <row r="31" spans="1:5" s="5" customFormat="1" ht="82.5" customHeight="1" x14ac:dyDescent="0.25">
      <c r="A31" s="33" t="s">
        <v>44</v>
      </c>
      <c r="B31" s="8" t="s">
        <v>45</v>
      </c>
      <c r="C31" s="40">
        <f>SUM(C32:C32)</f>
        <v>12813.5</v>
      </c>
      <c r="D31" s="40">
        <f>SUM(D32:D32)</f>
        <v>1150.06159</v>
      </c>
      <c r="E31" s="38">
        <f t="shared" si="1"/>
        <v>8.975389940297343E-2</v>
      </c>
    </row>
    <row r="32" spans="1:5" s="5" customFormat="1" ht="99.75" customHeight="1" x14ac:dyDescent="0.25">
      <c r="A32" s="33" t="s">
        <v>46</v>
      </c>
      <c r="B32" s="8" t="s">
        <v>47</v>
      </c>
      <c r="C32" s="40">
        <v>12813.5</v>
      </c>
      <c r="D32" s="40">
        <v>1150.06159</v>
      </c>
      <c r="E32" s="38">
        <f t="shared" si="1"/>
        <v>8.975389940297343E-2</v>
      </c>
    </row>
    <row r="33" spans="1:5" s="5" customFormat="1" ht="50.25" customHeight="1" x14ac:dyDescent="0.25">
      <c r="A33" s="33" t="s">
        <v>48</v>
      </c>
      <c r="B33" s="8" t="s">
        <v>49</v>
      </c>
      <c r="C33" s="40">
        <f t="shared" ref="C33:D34" si="2">SUM(C34)</f>
        <v>832.1</v>
      </c>
      <c r="D33" s="40">
        <f t="shared" si="2"/>
        <v>4453.2982499999998</v>
      </c>
      <c r="E33" s="38">
        <f t="shared" si="1"/>
        <v>5.3518786804470615</v>
      </c>
    </row>
    <row r="34" spans="1:5" s="5" customFormat="1" ht="36" customHeight="1" x14ac:dyDescent="0.25">
      <c r="A34" s="33" t="s">
        <v>50</v>
      </c>
      <c r="B34" s="8" t="s">
        <v>51</v>
      </c>
      <c r="C34" s="40">
        <f t="shared" si="2"/>
        <v>832.1</v>
      </c>
      <c r="D34" s="40">
        <f t="shared" si="2"/>
        <v>4453.2982499999998</v>
      </c>
      <c r="E34" s="38">
        <f t="shared" si="1"/>
        <v>5.3518786804470615</v>
      </c>
    </row>
    <row r="35" spans="1:5" s="5" customFormat="1" ht="51.75" customHeight="1" x14ac:dyDescent="0.25">
      <c r="A35" s="33" t="s">
        <v>52</v>
      </c>
      <c r="B35" s="8" t="s">
        <v>53</v>
      </c>
      <c r="C35" s="40">
        <v>832.1</v>
      </c>
      <c r="D35" s="40">
        <v>4453.2982499999998</v>
      </c>
      <c r="E35" s="38">
        <f t="shared" si="1"/>
        <v>5.3518786804470615</v>
      </c>
    </row>
    <row r="36" spans="1:5" s="5" customFormat="1" ht="63" x14ac:dyDescent="0.25">
      <c r="A36" s="33" t="s">
        <v>65</v>
      </c>
      <c r="B36" s="8" t="s">
        <v>66</v>
      </c>
      <c r="C36" s="40">
        <f>SUM(C37)</f>
        <v>43.2</v>
      </c>
      <c r="D36" s="40">
        <f>SUM(D37)</f>
        <v>61.306750000000001</v>
      </c>
      <c r="E36" s="38">
        <f t="shared" si="1"/>
        <v>1.4191377314814815</v>
      </c>
    </row>
    <row r="37" spans="1:5" s="5" customFormat="1" ht="78.75" x14ac:dyDescent="0.25">
      <c r="A37" s="33" t="s">
        <v>67</v>
      </c>
      <c r="B37" s="8" t="s">
        <v>68</v>
      </c>
      <c r="C37" s="40">
        <v>43.2</v>
      </c>
      <c r="D37" s="40">
        <v>61.306750000000001</v>
      </c>
      <c r="E37" s="38">
        <f t="shared" si="1"/>
        <v>1.4191377314814815</v>
      </c>
    </row>
    <row r="38" spans="1:5" s="5" customFormat="1" ht="18" x14ac:dyDescent="0.25">
      <c r="A38" s="87" t="s">
        <v>56</v>
      </c>
      <c r="B38" s="88"/>
      <c r="C38" s="42">
        <f>SUM(C8+C30)</f>
        <v>27620</v>
      </c>
      <c r="D38" s="42">
        <f>SUM(D8+D30)</f>
        <v>19097.165510000003</v>
      </c>
      <c r="E38" s="43">
        <f t="shared" ref="E38" si="3">SUM(D38/C38)</f>
        <v>0.69142525380159314</v>
      </c>
    </row>
    <row r="39" spans="1:5" s="9" customFormat="1" ht="15.75" x14ac:dyDescent="0.2">
      <c r="B39" s="10"/>
      <c r="C39" s="44"/>
      <c r="D39" s="44"/>
      <c r="E39" s="45"/>
    </row>
    <row r="40" spans="1:5" s="9" customFormat="1" ht="15.75" x14ac:dyDescent="0.2">
      <c r="B40" s="10"/>
      <c r="C40" s="44"/>
      <c r="D40" s="44"/>
      <c r="E40" s="45"/>
    </row>
    <row r="41" spans="1:5" s="31" customFormat="1" ht="15.75" x14ac:dyDescent="0.25">
      <c r="A41" s="31" t="s">
        <v>63</v>
      </c>
      <c r="B41" s="10"/>
      <c r="C41" s="46"/>
      <c r="D41" s="46"/>
      <c r="E41" s="47" t="s">
        <v>64</v>
      </c>
    </row>
    <row r="42" spans="1:5" s="9" customFormat="1" ht="15.75" x14ac:dyDescent="0.25">
      <c r="B42" s="11"/>
      <c r="C42" s="44"/>
      <c r="D42" s="44"/>
      <c r="E42" s="45" t="s">
        <v>72</v>
      </c>
    </row>
    <row r="43" spans="1:5" s="9" customFormat="1" x14ac:dyDescent="0.2">
      <c r="C43" s="48"/>
      <c r="D43" s="49"/>
      <c r="E43" s="48"/>
    </row>
    <row r="44" spans="1:5" s="9" customFormat="1" x14ac:dyDescent="0.2">
      <c r="C44" s="48"/>
      <c r="D44" s="50"/>
      <c r="E44" s="48"/>
    </row>
    <row r="45" spans="1:5" s="9" customFormat="1" ht="17.25" customHeight="1" x14ac:dyDescent="0.2">
      <c r="A45" s="12"/>
      <c r="C45" s="48"/>
      <c r="D45" s="48"/>
      <c r="E45" s="48"/>
    </row>
    <row r="46" spans="1:5" s="9" customFormat="1" ht="14.25" customHeight="1" x14ac:dyDescent="0.2">
      <c r="C46" s="48"/>
      <c r="D46" s="48"/>
      <c r="E46" s="48"/>
    </row>
    <row r="47" spans="1:5" s="9" customFormat="1" ht="28.5" customHeight="1" x14ac:dyDescent="0.2">
      <c r="A47" s="83"/>
      <c r="B47" s="85"/>
      <c r="C47" s="86"/>
      <c r="D47" s="86"/>
      <c r="E47" s="86"/>
    </row>
    <row r="48" spans="1:5" s="9" customFormat="1" ht="28.5" customHeight="1" x14ac:dyDescent="0.2">
      <c r="A48" s="84"/>
      <c r="B48" s="84"/>
      <c r="C48" s="86"/>
      <c r="D48" s="86"/>
      <c r="E48" s="86"/>
    </row>
    <row r="49" spans="1:5" s="9" customFormat="1" ht="41.25" customHeight="1" x14ac:dyDescent="0.2">
      <c r="A49" s="13"/>
      <c r="B49" s="14"/>
      <c r="C49" s="51"/>
      <c r="D49" s="52"/>
      <c r="E49" s="53"/>
    </row>
    <row r="50" spans="1:5" s="9" customFormat="1" ht="28.5" customHeight="1" x14ac:dyDescent="0.2">
      <c r="A50" s="13"/>
      <c r="B50" s="14"/>
      <c r="C50" s="51"/>
      <c r="D50" s="54"/>
      <c r="E50" s="53"/>
    </row>
    <row r="51" spans="1:5" s="9" customFormat="1" ht="28.5" customHeight="1" x14ac:dyDescent="0.2">
      <c r="A51" s="13"/>
      <c r="B51" s="14"/>
      <c r="C51" s="51"/>
      <c r="D51" s="54"/>
      <c r="E51" s="53"/>
    </row>
    <row r="52" spans="1:5" s="9" customFormat="1" ht="18.75" customHeight="1" x14ac:dyDescent="0.2">
      <c r="A52" s="13"/>
      <c r="B52" s="14"/>
      <c r="C52" s="51"/>
      <c r="D52" s="54"/>
      <c r="E52" s="53"/>
    </row>
    <row r="53" spans="1:5" s="9" customFormat="1" ht="27.75" customHeight="1" x14ac:dyDescent="0.2">
      <c r="A53" s="13"/>
      <c r="B53" s="14"/>
      <c r="C53" s="55"/>
      <c r="D53" s="56"/>
      <c r="E53" s="57"/>
    </row>
    <row r="54" spans="1:5" s="9" customFormat="1" ht="25.5" hidden="1" customHeight="1" x14ac:dyDescent="0.2">
      <c r="A54" s="13"/>
      <c r="B54" s="14"/>
      <c r="C54" s="55"/>
      <c r="D54" s="58"/>
      <c r="E54" s="57"/>
    </row>
    <row r="55" spans="1:5" s="9" customFormat="1" ht="25.5" customHeight="1" x14ac:dyDescent="0.2">
      <c r="A55" s="13"/>
      <c r="B55" s="14"/>
      <c r="C55" s="55"/>
      <c r="D55" s="58"/>
      <c r="E55" s="57"/>
    </row>
    <row r="56" spans="1:5" s="9" customFormat="1" ht="25.5" customHeight="1" x14ac:dyDescent="0.2">
      <c r="A56" s="13"/>
      <c r="B56" s="14"/>
      <c r="C56" s="55"/>
      <c r="D56" s="58"/>
      <c r="E56" s="57"/>
    </row>
    <row r="57" spans="1:5" s="9" customFormat="1" ht="25.5" hidden="1" customHeight="1" x14ac:dyDescent="0.2">
      <c r="A57" s="13"/>
      <c r="B57" s="14"/>
      <c r="C57" s="55"/>
      <c r="D57" s="58"/>
      <c r="E57" s="57"/>
    </row>
    <row r="58" spans="1:5" s="9" customFormat="1" ht="25.5" hidden="1" customHeight="1" x14ac:dyDescent="0.2">
      <c r="A58" s="13"/>
      <c r="B58" s="14"/>
      <c r="C58" s="55"/>
      <c r="D58" s="58"/>
      <c r="E58" s="57"/>
    </row>
    <row r="59" spans="1:5" s="9" customFormat="1" ht="12.75" hidden="1" customHeight="1" x14ac:dyDescent="0.2">
      <c r="A59" s="13"/>
      <c r="B59" s="14"/>
      <c r="C59" s="55"/>
      <c r="D59" s="58"/>
      <c r="E59" s="57"/>
    </row>
    <row r="60" spans="1:5" s="9" customFormat="1" ht="25.5" hidden="1" customHeight="1" x14ac:dyDescent="0.2">
      <c r="A60" s="13"/>
      <c r="B60" s="14"/>
      <c r="C60" s="55"/>
      <c r="D60" s="58"/>
      <c r="E60" s="57"/>
    </row>
    <row r="61" spans="1:5" s="9" customFormat="1" ht="25.5" hidden="1" customHeight="1" x14ac:dyDescent="0.2">
      <c r="A61" s="13"/>
      <c r="B61" s="14"/>
      <c r="C61" s="55"/>
      <c r="D61" s="58"/>
      <c r="E61" s="57"/>
    </row>
    <row r="62" spans="1:5" s="9" customFormat="1" ht="38.25" hidden="1" customHeight="1" x14ac:dyDescent="0.2">
      <c r="A62" s="13"/>
      <c r="B62" s="15"/>
      <c r="C62" s="59"/>
      <c r="D62" s="56"/>
      <c r="E62" s="57"/>
    </row>
    <row r="63" spans="1:5" s="9" customFormat="1" ht="12.75" hidden="1" customHeight="1" x14ac:dyDescent="0.2">
      <c r="A63" s="13"/>
      <c r="B63" s="16"/>
      <c r="C63" s="60"/>
      <c r="D63" s="56"/>
      <c r="E63" s="57"/>
    </row>
    <row r="64" spans="1:5" s="9" customFormat="1" ht="25.5" hidden="1" customHeight="1" x14ac:dyDescent="0.2">
      <c r="A64" s="13"/>
      <c r="B64" s="13"/>
      <c r="C64" s="55"/>
      <c r="D64" s="56"/>
      <c r="E64" s="57"/>
    </row>
    <row r="65" spans="1:6" s="9" customFormat="1" ht="54.75" customHeight="1" x14ac:dyDescent="0.2">
      <c r="A65" s="13"/>
      <c r="B65" s="14"/>
      <c r="C65" s="56"/>
      <c r="D65" s="61"/>
      <c r="E65" s="62"/>
      <c r="F65" s="17"/>
    </row>
    <row r="66" spans="1:6" s="9" customFormat="1" ht="68.25" customHeight="1" x14ac:dyDescent="0.2">
      <c r="A66" s="13"/>
      <c r="B66" s="14"/>
      <c r="C66" s="56"/>
      <c r="D66" s="63"/>
      <c r="E66" s="64"/>
    </row>
    <row r="67" spans="1:6" s="9" customFormat="1" ht="42" customHeight="1" x14ac:dyDescent="0.2">
      <c r="A67" s="13"/>
      <c r="B67" s="18"/>
      <c r="C67" s="56"/>
      <c r="D67" s="61"/>
      <c r="E67" s="64"/>
    </row>
    <row r="68" spans="1:6" s="9" customFormat="1" ht="42.75" customHeight="1" x14ac:dyDescent="0.2">
      <c r="A68" s="13"/>
      <c r="B68" s="14"/>
      <c r="C68" s="56"/>
      <c r="D68" s="56"/>
      <c r="E68" s="64"/>
    </row>
    <row r="69" spans="1:6" s="9" customFormat="1" ht="55.5" hidden="1" customHeight="1" x14ac:dyDescent="0.2">
      <c r="A69" s="13"/>
      <c r="B69" s="14"/>
      <c r="C69" s="56"/>
      <c r="D69" s="61"/>
      <c r="E69" s="64"/>
    </row>
    <row r="70" spans="1:6" s="9" customFormat="1" ht="27.75" customHeight="1" x14ac:dyDescent="0.2">
      <c r="A70" s="13"/>
      <c r="B70" s="14"/>
      <c r="C70" s="55"/>
      <c r="D70" s="56"/>
      <c r="E70" s="62"/>
    </row>
    <row r="71" spans="1:6" s="9" customFormat="1" ht="17.25" customHeight="1" x14ac:dyDescent="0.2">
      <c r="A71" s="13"/>
      <c r="B71" s="14"/>
      <c r="C71" s="56"/>
      <c r="D71" s="56"/>
      <c r="E71" s="62"/>
    </row>
    <row r="72" spans="1:6" s="9" customFormat="1" ht="17.25" customHeight="1" x14ac:dyDescent="0.2">
      <c r="A72" s="13"/>
      <c r="B72" s="14"/>
      <c r="C72" s="56"/>
      <c r="D72" s="56"/>
      <c r="E72" s="62"/>
    </row>
    <row r="73" spans="1:6" s="9" customFormat="1" ht="28.5" customHeight="1" x14ac:dyDescent="0.2">
      <c r="A73" s="19"/>
      <c r="B73" s="13"/>
      <c r="C73" s="65"/>
      <c r="D73" s="56"/>
      <c r="E73" s="62"/>
    </row>
    <row r="74" spans="1:6" s="9" customFormat="1" ht="17.25" customHeight="1" x14ac:dyDescent="0.2">
      <c r="A74" s="19"/>
      <c r="B74" s="13"/>
      <c r="C74" s="65"/>
      <c r="D74" s="61"/>
      <c r="E74" s="62"/>
    </row>
    <row r="75" spans="1:6" s="9" customFormat="1" ht="16.5" customHeight="1" x14ac:dyDescent="0.2">
      <c r="A75" s="19"/>
      <c r="B75" s="13"/>
      <c r="C75" s="56"/>
      <c r="D75" s="56"/>
      <c r="E75" s="62"/>
    </row>
    <row r="76" spans="1:6" s="9" customFormat="1" ht="15" customHeight="1" x14ac:dyDescent="0.2">
      <c r="A76" s="20"/>
      <c r="B76" s="13"/>
      <c r="C76" s="61"/>
      <c r="D76" s="56"/>
      <c r="E76" s="62"/>
    </row>
    <row r="77" spans="1:6" s="9" customFormat="1" ht="12.75" customHeight="1" x14ac:dyDescent="0.2">
      <c r="B77" s="21"/>
      <c r="C77" s="61"/>
      <c r="D77" s="56"/>
      <c r="E77" s="62"/>
    </row>
    <row r="78" spans="1:6" s="9" customFormat="1" ht="12.75" customHeight="1" x14ac:dyDescent="0.2">
      <c r="B78" s="21"/>
      <c r="C78" s="61"/>
      <c r="D78" s="56"/>
      <c r="E78" s="62"/>
    </row>
    <row r="79" spans="1:6" s="9" customFormat="1" ht="12.75" customHeight="1" x14ac:dyDescent="0.2">
      <c r="B79" s="21"/>
      <c r="C79" s="61"/>
      <c r="D79" s="56"/>
      <c r="E79" s="62"/>
    </row>
    <row r="80" spans="1:6" s="9" customFormat="1" ht="16.5" customHeight="1" x14ac:dyDescent="0.2">
      <c r="B80" s="22"/>
      <c r="C80" s="66"/>
      <c r="D80" s="67"/>
      <c r="E80" s="68"/>
    </row>
    <row r="81" spans="1:6" s="9" customFormat="1" x14ac:dyDescent="0.2">
      <c r="C81" s="48"/>
      <c r="D81" s="48"/>
      <c r="E81" s="48"/>
    </row>
    <row r="82" spans="1:6" s="9" customFormat="1" x14ac:dyDescent="0.2">
      <c r="A82" s="12"/>
      <c r="C82" s="48"/>
      <c r="D82" s="48"/>
      <c r="E82" s="48"/>
    </row>
    <row r="83" spans="1:6" s="9" customFormat="1" x14ac:dyDescent="0.2">
      <c r="C83" s="48"/>
      <c r="D83" s="48"/>
      <c r="E83" s="48"/>
    </row>
    <row r="84" spans="1:6" s="9" customFormat="1" ht="12.75" customHeight="1" x14ac:dyDescent="0.2">
      <c r="A84" s="83"/>
      <c r="B84" s="85"/>
      <c r="C84" s="86"/>
      <c r="D84" s="86"/>
      <c r="E84" s="86"/>
    </row>
    <row r="85" spans="1:6" s="9" customFormat="1" ht="45" customHeight="1" x14ac:dyDescent="0.2">
      <c r="A85" s="84"/>
      <c r="B85" s="84"/>
      <c r="C85" s="86"/>
      <c r="D85" s="86"/>
      <c r="E85" s="86"/>
    </row>
    <row r="86" spans="1:6" s="9" customFormat="1" ht="55.5" customHeight="1" x14ac:dyDescent="0.2">
      <c r="A86" s="23"/>
      <c r="B86" s="18"/>
      <c r="C86" s="52"/>
      <c r="D86" s="52"/>
      <c r="E86" s="45"/>
      <c r="F86" s="17"/>
    </row>
    <row r="87" spans="1:6" s="9" customFormat="1" ht="98.45" customHeight="1" x14ac:dyDescent="0.2">
      <c r="A87" s="24"/>
      <c r="B87" s="14"/>
      <c r="C87" s="52"/>
      <c r="D87" s="52"/>
      <c r="E87" s="45"/>
    </row>
    <row r="88" spans="1:6" s="9" customFormat="1" ht="32.25" customHeight="1" x14ac:dyDescent="0.2">
      <c r="A88" s="24"/>
      <c r="B88" s="14"/>
      <c r="C88" s="52"/>
      <c r="D88" s="52"/>
      <c r="E88" s="45"/>
    </row>
    <row r="89" spans="1:6" s="9" customFormat="1" ht="42.75" customHeight="1" x14ac:dyDescent="0.2">
      <c r="A89" s="24"/>
      <c r="B89" s="14"/>
      <c r="C89" s="52"/>
      <c r="D89" s="52"/>
      <c r="E89" s="45"/>
    </row>
    <row r="90" spans="1:6" s="9" customFormat="1" ht="42.75" customHeight="1" x14ac:dyDescent="0.2">
      <c r="A90" s="24"/>
      <c r="B90" s="14"/>
      <c r="C90" s="52"/>
      <c r="D90" s="52"/>
      <c r="E90" s="45"/>
    </row>
    <row r="91" spans="1:6" s="9" customFormat="1" ht="29.25" customHeight="1" x14ac:dyDescent="0.2">
      <c r="A91" s="24"/>
      <c r="B91" s="14"/>
      <c r="C91" s="52"/>
      <c r="D91" s="52"/>
      <c r="E91" s="45"/>
      <c r="F91" s="17"/>
    </row>
    <row r="92" spans="1:6" s="9" customFormat="1" x14ac:dyDescent="0.2">
      <c r="A92" s="24"/>
      <c r="B92" s="14"/>
      <c r="C92" s="52"/>
      <c r="D92" s="52"/>
      <c r="E92" s="45"/>
    </row>
    <row r="93" spans="1:6" s="9" customFormat="1" x14ac:dyDescent="0.2">
      <c r="A93" s="24"/>
      <c r="B93" s="14"/>
      <c r="C93" s="52"/>
      <c r="D93" s="52"/>
      <c r="E93" s="45"/>
    </row>
    <row r="94" spans="1:6" s="9" customFormat="1" ht="15.75" customHeight="1" x14ac:dyDescent="0.2">
      <c r="A94" s="24"/>
      <c r="B94" s="13"/>
      <c r="C94" s="52"/>
      <c r="D94" s="52"/>
      <c r="E94" s="45"/>
    </row>
    <row r="95" spans="1:6" s="9" customFormat="1" ht="30" customHeight="1" x14ac:dyDescent="0.2">
      <c r="A95" s="24"/>
      <c r="B95" s="25"/>
      <c r="C95" s="52"/>
      <c r="D95" s="52"/>
      <c r="E95" s="45"/>
    </row>
    <row r="96" spans="1:6" s="9" customFormat="1" ht="29.25" customHeight="1" x14ac:dyDescent="0.2">
      <c r="A96" s="24"/>
      <c r="B96" s="26"/>
      <c r="C96" s="52"/>
      <c r="D96" s="52"/>
      <c r="E96" s="45"/>
    </row>
    <row r="97" spans="1:5" s="9" customFormat="1" ht="57" customHeight="1" x14ac:dyDescent="0.2">
      <c r="A97" s="24"/>
      <c r="B97" s="27"/>
      <c r="C97" s="52"/>
      <c r="D97" s="52"/>
      <c r="E97" s="45"/>
    </row>
    <row r="98" spans="1:5" s="9" customFormat="1" ht="40.5" customHeight="1" x14ac:dyDescent="0.2">
      <c r="A98" s="24"/>
      <c r="B98" s="26"/>
      <c r="C98" s="52"/>
      <c r="D98" s="52"/>
      <c r="E98" s="45"/>
    </row>
    <row r="99" spans="1:5" s="9" customFormat="1" ht="27.75" customHeight="1" x14ac:dyDescent="0.2">
      <c r="A99" s="24"/>
      <c r="B99" s="26"/>
      <c r="C99" s="52"/>
      <c r="D99" s="52"/>
      <c r="E99" s="45"/>
    </row>
    <row r="100" spans="1:5" s="9" customFormat="1" ht="28.5" customHeight="1" x14ac:dyDescent="0.2">
      <c r="A100" s="24"/>
      <c r="B100" s="26"/>
      <c r="C100" s="52"/>
      <c r="D100" s="52"/>
      <c r="E100" s="45"/>
    </row>
    <row r="101" spans="1:5" s="9" customFormat="1" ht="27.75" customHeight="1" x14ac:dyDescent="0.2">
      <c r="A101" s="24"/>
      <c r="B101" s="26"/>
      <c r="C101" s="52"/>
      <c r="D101" s="52"/>
      <c r="E101" s="45"/>
    </row>
    <row r="102" spans="1:5" s="9" customFormat="1" ht="42.75" customHeight="1" x14ac:dyDescent="0.2">
      <c r="A102" s="24"/>
      <c r="B102" s="26"/>
      <c r="C102" s="52"/>
      <c r="D102" s="52"/>
      <c r="E102" s="45"/>
    </row>
    <row r="103" spans="1:5" s="9" customFormat="1" ht="15.75" customHeight="1" x14ac:dyDescent="0.2">
      <c r="A103" s="24"/>
      <c r="B103" s="26"/>
      <c r="C103" s="52"/>
      <c r="D103" s="52"/>
      <c r="E103" s="45"/>
    </row>
    <row r="104" spans="1:5" s="9" customFormat="1" x14ac:dyDescent="0.2">
      <c r="A104" s="28"/>
      <c r="B104" s="29"/>
      <c r="C104" s="69"/>
      <c r="D104" s="70"/>
      <c r="E104" s="71"/>
    </row>
    <row r="105" spans="1:5" s="9" customFormat="1" x14ac:dyDescent="0.2">
      <c r="C105" s="48"/>
      <c r="D105" s="48"/>
      <c r="E105" s="48"/>
    </row>
    <row r="106" spans="1:5" s="9" customFormat="1" x14ac:dyDescent="0.2">
      <c r="C106" s="48"/>
      <c r="D106" s="48"/>
      <c r="E106" s="48"/>
    </row>
    <row r="107" spans="1:5" s="9" customFormat="1" ht="19.5" customHeight="1" x14ac:dyDescent="0.2">
      <c r="A107" s="12"/>
      <c r="C107" s="48"/>
      <c r="D107" s="49"/>
      <c r="E107" s="48"/>
    </row>
    <row r="108" spans="1:5" s="9" customFormat="1" x14ac:dyDescent="0.2">
      <c r="C108" s="72"/>
      <c r="D108" s="72"/>
      <c r="E108" s="48"/>
    </row>
    <row r="109" spans="1:5" s="9" customFormat="1" ht="12.75" customHeight="1" x14ac:dyDescent="0.2">
      <c r="A109" s="83"/>
      <c r="B109" s="85"/>
      <c r="C109" s="86"/>
      <c r="D109" s="86"/>
      <c r="E109" s="86"/>
    </row>
    <row r="110" spans="1:5" s="9" customFormat="1" ht="42" customHeight="1" x14ac:dyDescent="0.2">
      <c r="A110" s="84"/>
      <c r="B110" s="84"/>
      <c r="C110" s="86"/>
      <c r="D110" s="86"/>
      <c r="E110" s="86"/>
    </row>
    <row r="111" spans="1:5" s="9" customFormat="1" ht="18.75" customHeight="1" x14ac:dyDescent="0.2">
      <c r="A111" s="30"/>
      <c r="B111" s="18"/>
      <c r="C111" s="73"/>
      <c r="D111" s="74"/>
      <c r="E111" s="75"/>
    </row>
    <row r="112" spans="1:5" s="9" customFormat="1" ht="44.25" hidden="1" customHeight="1" x14ac:dyDescent="0.2">
      <c r="A112" s="30"/>
      <c r="B112" s="18"/>
      <c r="C112" s="54"/>
      <c r="D112" s="54"/>
      <c r="E112" s="53"/>
    </row>
    <row r="113" spans="1:5" s="9" customFormat="1" ht="42.6" customHeight="1" x14ac:dyDescent="0.2">
      <c r="A113" s="30"/>
      <c r="B113" s="18"/>
      <c r="C113" s="74"/>
      <c r="D113" s="74"/>
      <c r="E113" s="45"/>
    </row>
    <row r="114" spans="1:5" s="9" customFormat="1" ht="28.9" customHeight="1" x14ac:dyDescent="0.2">
      <c r="A114" s="30"/>
      <c r="B114" s="18"/>
      <c r="C114" s="74"/>
      <c r="D114" s="74"/>
      <c r="E114" s="45"/>
    </row>
    <row r="115" spans="1:5" s="9" customFormat="1" ht="69" customHeight="1" x14ac:dyDescent="0.2">
      <c r="A115" s="30"/>
      <c r="B115" s="18"/>
      <c r="C115" s="74"/>
      <c r="D115" s="74"/>
      <c r="E115" s="45"/>
    </row>
    <row r="116" spans="1:5" s="9" customFormat="1" ht="28.5" customHeight="1" x14ac:dyDescent="0.2">
      <c r="A116" s="30"/>
      <c r="B116" s="18"/>
      <c r="C116" s="74"/>
      <c r="D116" s="74"/>
      <c r="E116" s="45"/>
    </row>
    <row r="117" spans="1:5" s="9" customFormat="1" ht="30" customHeight="1" x14ac:dyDescent="0.2">
      <c r="A117" s="30"/>
      <c r="B117" s="18"/>
      <c r="C117" s="51"/>
      <c r="D117" s="74"/>
      <c r="E117" s="45"/>
    </row>
    <row r="118" spans="1:5" s="9" customFormat="1" ht="22.5" customHeight="1" x14ac:dyDescent="0.2">
      <c r="A118" s="30"/>
      <c r="B118" s="18"/>
      <c r="C118" s="74"/>
      <c r="D118" s="74"/>
      <c r="E118" s="45"/>
    </row>
    <row r="119" spans="1:5" s="9" customFormat="1" ht="33.75" customHeight="1" x14ac:dyDescent="0.2">
      <c r="A119" s="30"/>
      <c r="B119" s="18"/>
      <c r="C119" s="74"/>
      <c r="D119" s="74"/>
      <c r="E119" s="45"/>
    </row>
    <row r="120" spans="1:5" s="9" customFormat="1" ht="22.5" customHeight="1" x14ac:dyDescent="0.2">
      <c r="A120" s="30"/>
      <c r="B120" s="18"/>
      <c r="C120" s="74"/>
      <c r="D120" s="74"/>
      <c r="E120" s="45"/>
    </row>
    <row r="121" spans="1:5" s="9" customFormat="1" ht="29.25" customHeight="1" x14ac:dyDescent="0.2">
      <c r="A121" s="30"/>
      <c r="B121" s="18"/>
      <c r="C121" s="74"/>
      <c r="D121" s="74"/>
      <c r="E121" s="45"/>
    </row>
    <row r="122" spans="1:5" s="9" customFormat="1" ht="29.25" customHeight="1" x14ac:dyDescent="0.2">
      <c r="A122" s="30"/>
      <c r="B122" s="18"/>
      <c r="C122" s="74"/>
      <c r="D122" s="74"/>
      <c r="E122" s="45"/>
    </row>
    <row r="123" spans="1:5" s="9" customFormat="1" ht="30" customHeight="1" x14ac:dyDescent="0.2">
      <c r="A123" s="30"/>
      <c r="B123" s="18"/>
      <c r="C123" s="74"/>
      <c r="D123" s="74"/>
      <c r="E123" s="45"/>
    </row>
    <row r="124" spans="1:5" s="9" customFormat="1" ht="19.149999999999999" customHeight="1" x14ac:dyDescent="0.2">
      <c r="A124" s="30"/>
      <c r="B124" s="18"/>
      <c r="C124" s="74"/>
      <c r="D124" s="76"/>
      <c r="E124" s="45"/>
    </row>
    <row r="125" spans="1:5" s="9" customFormat="1" ht="19.149999999999999" customHeight="1" x14ac:dyDescent="0.2">
      <c r="A125" s="30"/>
      <c r="B125" s="18"/>
      <c r="C125" s="74"/>
      <c r="D125" s="76"/>
      <c r="E125" s="45"/>
    </row>
    <row r="126" spans="1:5" s="9" customFormat="1" ht="27.75" customHeight="1" x14ac:dyDescent="0.2">
      <c r="A126" s="30"/>
      <c r="B126" s="18"/>
      <c r="C126" s="74"/>
      <c r="D126" s="74"/>
      <c r="E126" s="77"/>
    </row>
    <row r="127" spans="1:5" s="9" customFormat="1" ht="19.149999999999999" customHeight="1" x14ac:dyDescent="0.2">
      <c r="A127" s="30"/>
      <c r="B127" s="18"/>
      <c r="C127" s="74"/>
      <c r="D127" s="78"/>
      <c r="E127" s="45"/>
    </row>
    <row r="128" spans="1:5" s="9" customFormat="1" ht="54.75" customHeight="1" x14ac:dyDescent="0.2">
      <c r="A128" s="30"/>
      <c r="B128" s="18"/>
      <c r="C128" s="79"/>
      <c r="D128" s="80"/>
      <c r="E128" s="81"/>
    </row>
    <row r="129" spans="2:5" s="9" customFormat="1" x14ac:dyDescent="0.2">
      <c r="B129" s="29"/>
      <c r="C129" s="69"/>
      <c r="D129" s="70"/>
      <c r="E129" s="71"/>
    </row>
    <row r="130" spans="2:5" s="9" customFormat="1" x14ac:dyDescent="0.2">
      <c r="C130" s="48"/>
      <c r="D130" s="48"/>
      <c r="E130" s="48"/>
    </row>
    <row r="131" spans="2:5" s="9" customFormat="1" x14ac:dyDescent="0.2">
      <c r="C131" s="48"/>
      <c r="D131" s="48"/>
      <c r="E131" s="48"/>
    </row>
    <row r="132" spans="2:5" s="9" customFormat="1" x14ac:dyDescent="0.2">
      <c r="C132" s="48"/>
      <c r="D132" s="48"/>
      <c r="E132" s="48"/>
    </row>
    <row r="133" spans="2:5" s="9" customFormat="1" x14ac:dyDescent="0.2">
      <c r="C133" s="48"/>
      <c r="D133" s="48"/>
      <c r="E133" s="48"/>
    </row>
    <row r="134" spans="2:5" s="9" customFormat="1" x14ac:dyDescent="0.2">
      <c r="C134" s="48"/>
      <c r="D134" s="48"/>
      <c r="E134" s="48"/>
    </row>
    <row r="135" spans="2:5" s="9" customFormat="1" x14ac:dyDescent="0.2">
      <c r="C135" s="48"/>
      <c r="D135" s="48"/>
      <c r="E135" s="48"/>
    </row>
    <row r="136" spans="2:5" s="9" customFormat="1" x14ac:dyDescent="0.2">
      <c r="C136" s="48"/>
      <c r="D136" s="48"/>
      <c r="E136" s="48"/>
    </row>
    <row r="137" spans="2:5" s="9" customFormat="1" x14ac:dyDescent="0.2">
      <c r="C137" s="48"/>
      <c r="D137" s="48"/>
      <c r="E137" s="48"/>
    </row>
    <row r="138" spans="2:5" s="9" customFormat="1" x14ac:dyDescent="0.2">
      <c r="C138" s="48"/>
      <c r="D138" s="48"/>
      <c r="E138" s="48"/>
    </row>
    <row r="139" spans="2:5" s="9" customFormat="1" x14ac:dyDescent="0.2">
      <c r="C139" s="48"/>
      <c r="D139" s="48"/>
      <c r="E139" s="48"/>
    </row>
    <row r="140" spans="2:5" s="9" customFormat="1" x14ac:dyDescent="0.2">
      <c r="C140" s="48"/>
      <c r="D140" s="48"/>
      <c r="E140" s="48"/>
    </row>
    <row r="141" spans="2:5" s="9" customFormat="1" x14ac:dyDescent="0.2">
      <c r="C141" s="48"/>
      <c r="D141" s="48"/>
      <c r="E141" s="48"/>
    </row>
    <row r="142" spans="2:5" s="9" customFormat="1" x14ac:dyDescent="0.2">
      <c r="C142" s="48"/>
      <c r="D142" s="48"/>
      <c r="E142" s="48"/>
    </row>
    <row r="143" spans="2:5" s="9" customFormat="1" x14ac:dyDescent="0.2">
      <c r="C143" s="48"/>
      <c r="D143" s="48"/>
      <c r="E143" s="48"/>
    </row>
    <row r="144" spans="2:5" s="9" customFormat="1" x14ac:dyDescent="0.2">
      <c r="C144" s="48"/>
      <c r="D144" s="48"/>
      <c r="E144" s="48"/>
    </row>
    <row r="145" spans="3:5" s="9" customFormat="1" x14ac:dyDescent="0.2">
      <c r="C145" s="48"/>
      <c r="D145" s="48"/>
      <c r="E145" s="48"/>
    </row>
    <row r="146" spans="3:5" s="9" customFormat="1" x14ac:dyDescent="0.2">
      <c r="C146" s="48"/>
      <c r="D146" s="48"/>
      <c r="E146" s="48"/>
    </row>
    <row r="147" spans="3:5" s="9" customFormat="1" x14ac:dyDescent="0.2">
      <c r="C147" s="48"/>
      <c r="D147" s="48"/>
      <c r="E147" s="48"/>
    </row>
    <row r="148" spans="3:5" s="9" customFormat="1" x14ac:dyDescent="0.2">
      <c r="C148" s="48"/>
      <c r="D148" s="48"/>
      <c r="E148" s="48"/>
    </row>
    <row r="149" spans="3:5" s="9" customFormat="1" x14ac:dyDescent="0.2">
      <c r="C149" s="48"/>
      <c r="D149" s="48"/>
      <c r="E149" s="48"/>
    </row>
    <row r="150" spans="3:5" s="9" customFormat="1" x14ac:dyDescent="0.2">
      <c r="C150" s="48"/>
      <c r="D150" s="48"/>
      <c r="E150" s="48"/>
    </row>
    <row r="151" spans="3:5" s="9" customFormat="1" x14ac:dyDescent="0.2">
      <c r="C151" s="48"/>
      <c r="D151" s="48"/>
      <c r="E151" s="48"/>
    </row>
    <row r="152" spans="3:5" s="9" customFormat="1" x14ac:dyDescent="0.2">
      <c r="C152" s="48"/>
      <c r="D152" s="48"/>
      <c r="E152" s="48"/>
    </row>
    <row r="153" spans="3:5" s="9" customFormat="1" x14ac:dyDescent="0.2">
      <c r="C153" s="48"/>
      <c r="D153" s="48"/>
      <c r="E153" s="48"/>
    </row>
    <row r="154" spans="3:5" s="9" customFormat="1" x14ac:dyDescent="0.2">
      <c r="C154" s="48"/>
      <c r="D154" s="48"/>
      <c r="E154" s="48"/>
    </row>
    <row r="155" spans="3:5" s="9" customFormat="1" x14ac:dyDescent="0.2">
      <c r="C155" s="48"/>
      <c r="D155" s="48"/>
      <c r="E155" s="48"/>
    </row>
    <row r="156" spans="3:5" s="9" customFormat="1" x14ac:dyDescent="0.2">
      <c r="C156" s="48"/>
      <c r="D156" s="48"/>
      <c r="E156" s="48"/>
    </row>
    <row r="157" spans="3:5" s="9" customFormat="1" x14ac:dyDescent="0.2">
      <c r="C157" s="48"/>
      <c r="D157" s="48"/>
      <c r="E157" s="48"/>
    </row>
    <row r="158" spans="3:5" s="9" customFormat="1" x14ac:dyDescent="0.2">
      <c r="C158" s="48"/>
      <c r="D158" s="48"/>
      <c r="E158" s="48"/>
    </row>
    <row r="159" spans="3:5" s="9" customFormat="1" x14ac:dyDescent="0.2">
      <c r="C159" s="48"/>
      <c r="D159" s="48"/>
      <c r="E159" s="48"/>
    </row>
    <row r="160" spans="3:5" s="9" customFormat="1" x14ac:dyDescent="0.2">
      <c r="C160" s="48"/>
      <c r="D160" s="48"/>
      <c r="E160" s="48"/>
    </row>
    <row r="161" spans="3:5" s="9" customFormat="1" x14ac:dyDescent="0.2">
      <c r="C161" s="48"/>
      <c r="D161" s="48"/>
      <c r="E161" s="48"/>
    </row>
    <row r="162" spans="3:5" s="9" customFormat="1" x14ac:dyDescent="0.2">
      <c r="C162" s="48"/>
      <c r="D162" s="48"/>
      <c r="E162" s="48"/>
    </row>
    <row r="163" spans="3:5" s="9" customFormat="1" x14ac:dyDescent="0.2">
      <c r="C163" s="48"/>
      <c r="D163" s="48"/>
      <c r="E163" s="48"/>
    </row>
    <row r="164" spans="3:5" s="9" customFormat="1" x14ac:dyDescent="0.2">
      <c r="C164" s="48"/>
      <c r="D164" s="48"/>
      <c r="E164" s="48"/>
    </row>
    <row r="165" spans="3:5" s="9" customFormat="1" x14ac:dyDescent="0.2">
      <c r="C165" s="48"/>
      <c r="D165" s="48"/>
      <c r="E165" s="48"/>
    </row>
    <row r="166" spans="3:5" s="9" customFormat="1" x14ac:dyDescent="0.2">
      <c r="C166" s="48"/>
      <c r="D166" s="48"/>
      <c r="E166" s="48"/>
    </row>
    <row r="167" spans="3:5" s="9" customFormat="1" x14ac:dyDescent="0.2">
      <c r="C167" s="48"/>
      <c r="D167" s="48"/>
      <c r="E167" s="48"/>
    </row>
    <row r="168" spans="3:5" s="9" customFormat="1" x14ac:dyDescent="0.2">
      <c r="C168" s="48"/>
      <c r="D168" s="48"/>
      <c r="E168" s="48"/>
    </row>
    <row r="169" spans="3:5" s="9" customFormat="1" x14ac:dyDescent="0.2">
      <c r="C169" s="48"/>
      <c r="D169" s="48"/>
      <c r="E169" s="48"/>
    </row>
    <row r="170" spans="3:5" s="9" customFormat="1" x14ac:dyDescent="0.2">
      <c r="C170" s="48"/>
      <c r="D170" s="48"/>
      <c r="E170" s="48"/>
    </row>
    <row r="171" spans="3:5" s="9" customFormat="1" x14ac:dyDescent="0.2">
      <c r="C171" s="48"/>
      <c r="D171" s="48"/>
      <c r="E171" s="48"/>
    </row>
    <row r="172" spans="3:5" s="9" customFormat="1" x14ac:dyDescent="0.2">
      <c r="C172" s="48"/>
      <c r="D172" s="48"/>
      <c r="E172" s="48"/>
    </row>
    <row r="173" spans="3:5" s="9" customFormat="1" x14ac:dyDescent="0.2">
      <c r="C173" s="48"/>
      <c r="D173" s="48"/>
      <c r="E173" s="48"/>
    </row>
    <row r="174" spans="3:5" s="9" customFormat="1" x14ac:dyDescent="0.2">
      <c r="C174" s="48"/>
      <c r="D174" s="48"/>
      <c r="E174" s="48"/>
    </row>
    <row r="175" spans="3:5" s="9" customFormat="1" x14ac:dyDescent="0.2">
      <c r="C175" s="48"/>
      <c r="D175" s="48"/>
      <c r="E175" s="48"/>
    </row>
    <row r="176" spans="3:5" s="9" customFormat="1" x14ac:dyDescent="0.2">
      <c r="C176" s="48"/>
      <c r="D176" s="48"/>
      <c r="E176" s="48"/>
    </row>
    <row r="177" spans="3:5" s="9" customFormat="1" x14ac:dyDescent="0.2">
      <c r="C177" s="48"/>
      <c r="D177" s="48"/>
      <c r="E177" s="48"/>
    </row>
    <row r="178" spans="3:5" s="9" customFormat="1" x14ac:dyDescent="0.2">
      <c r="C178" s="48"/>
      <c r="D178" s="48"/>
      <c r="E178" s="48"/>
    </row>
    <row r="179" spans="3:5" s="9" customFormat="1" x14ac:dyDescent="0.2">
      <c r="C179" s="48"/>
      <c r="D179" s="48"/>
      <c r="E179" s="48"/>
    </row>
    <row r="180" spans="3:5" s="9" customFormat="1" x14ac:dyDescent="0.2">
      <c r="C180" s="48"/>
      <c r="D180" s="48"/>
      <c r="E180" s="48"/>
    </row>
    <row r="181" spans="3:5" s="9" customFormat="1" x14ac:dyDescent="0.2">
      <c r="C181" s="48"/>
      <c r="D181" s="48"/>
      <c r="E181" s="48"/>
    </row>
    <row r="182" spans="3:5" s="9" customFormat="1" x14ac:dyDescent="0.2">
      <c r="C182" s="48"/>
      <c r="D182" s="48"/>
      <c r="E182" s="48"/>
    </row>
    <row r="183" spans="3:5" s="9" customFormat="1" x14ac:dyDescent="0.2">
      <c r="C183" s="48"/>
      <c r="D183" s="48"/>
      <c r="E183" s="48"/>
    </row>
    <row r="184" spans="3:5" s="9" customFormat="1" x14ac:dyDescent="0.2">
      <c r="C184" s="48"/>
      <c r="D184" s="48"/>
      <c r="E184" s="48"/>
    </row>
    <row r="185" spans="3:5" s="9" customFormat="1" x14ac:dyDescent="0.2">
      <c r="C185" s="48"/>
      <c r="D185" s="48"/>
      <c r="E185" s="48"/>
    </row>
    <row r="186" spans="3:5" s="9" customFormat="1" x14ac:dyDescent="0.2">
      <c r="C186" s="48"/>
      <c r="D186" s="48"/>
      <c r="E186" s="48"/>
    </row>
    <row r="187" spans="3:5" s="9" customFormat="1" x14ac:dyDescent="0.2">
      <c r="C187" s="48"/>
      <c r="D187" s="48"/>
      <c r="E187" s="48"/>
    </row>
    <row r="188" spans="3:5" s="9" customFormat="1" x14ac:dyDescent="0.2">
      <c r="C188" s="48"/>
      <c r="D188" s="48"/>
      <c r="E188" s="48"/>
    </row>
    <row r="189" spans="3:5" s="9" customFormat="1" x14ac:dyDescent="0.2">
      <c r="C189" s="48"/>
      <c r="D189" s="48"/>
      <c r="E189" s="48"/>
    </row>
    <row r="190" spans="3:5" s="9" customFormat="1" x14ac:dyDescent="0.2">
      <c r="C190" s="48"/>
      <c r="D190" s="48"/>
      <c r="E190" s="48"/>
    </row>
    <row r="191" spans="3:5" s="9" customFormat="1" x14ac:dyDescent="0.2">
      <c r="C191" s="48"/>
      <c r="D191" s="48"/>
      <c r="E191" s="48"/>
    </row>
    <row r="192" spans="3:5" s="9" customFormat="1" x14ac:dyDescent="0.2">
      <c r="C192" s="48"/>
      <c r="D192" s="48"/>
      <c r="E192" s="48"/>
    </row>
    <row r="193" spans="3:5" s="9" customFormat="1" x14ac:dyDescent="0.2">
      <c r="C193" s="48"/>
      <c r="D193" s="48"/>
      <c r="E193" s="48"/>
    </row>
    <row r="194" spans="3:5" s="9" customFormat="1" x14ac:dyDescent="0.2">
      <c r="C194" s="48"/>
      <c r="D194" s="48"/>
      <c r="E194" s="48"/>
    </row>
    <row r="195" spans="3:5" s="9" customFormat="1" x14ac:dyDescent="0.2">
      <c r="C195" s="48"/>
      <c r="D195" s="48"/>
      <c r="E195" s="48"/>
    </row>
    <row r="196" spans="3:5" s="9" customFormat="1" x14ac:dyDescent="0.2">
      <c r="C196" s="48"/>
      <c r="D196" s="48"/>
      <c r="E196" s="48"/>
    </row>
    <row r="197" spans="3:5" s="9" customFormat="1" x14ac:dyDescent="0.2">
      <c r="C197" s="48"/>
      <c r="D197" s="48"/>
      <c r="E197" s="48"/>
    </row>
    <row r="198" spans="3:5" s="9" customFormat="1" x14ac:dyDescent="0.2">
      <c r="C198" s="48"/>
      <c r="D198" s="48"/>
      <c r="E198" s="48"/>
    </row>
    <row r="199" spans="3:5" s="9" customFormat="1" x14ac:dyDescent="0.2">
      <c r="C199" s="48"/>
      <c r="D199" s="48"/>
      <c r="E199" s="48"/>
    </row>
    <row r="200" spans="3:5" s="9" customFormat="1" x14ac:dyDescent="0.2">
      <c r="C200" s="48"/>
      <c r="D200" s="48"/>
      <c r="E200" s="48"/>
    </row>
    <row r="201" spans="3:5" s="9" customFormat="1" x14ac:dyDescent="0.2">
      <c r="C201" s="48"/>
      <c r="D201" s="48"/>
      <c r="E201" s="48"/>
    </row>
    <row r="202" spans="3:5" s="9" customFormat="1" x14ac:dyDescent="0.2">
      <c r="C202" s="48"/>
      <c r="D202" s="48"/>
      <c r="E202" s="48"/>
    </row>
    <row r="203" spans="3:5" s="9" customFormat="1" x14ac:dyDescent="0.2">
      <c r="C203" s="48"/>
      <c r="D203" s="48"/>
      <c r="E203" s="48"/>
    </row>
    <row r="204" spans="3:5" s="9" customFormat="1" x14ac:dyDescent="0.2">
      <c r="C204" s="48"/>
      <c r="D204" s="48"/>
      <c r="E204" s="48"/>
    </row>
    <row r="205" spans="3:5" s="9" customFormat="1" x14ac:dyDescent="0.2">
      <c r="C205" s="48"/>
      <c r="D205" s="48"/>
      <c r="E205" s="48"/>
    </row>
    <row r="206" spans="3:5" s="9" customFormat="1" x14ac:dyDescent="0.2">
      <c r="C206" s="48"/>
      <c r="D206" s="48"/>
      <c r="E206" s="48"/>
    </row>
    <row r="207" spans="3:5" s="9" customFormat="1" x14ac:dyDescent="0.2">
      <c r="C207" s="48"/>
      <c r="D207" s="48"/>
      <c r="E207" s="48"/>
    </row>
    <row r="208" spans="3:5" s="9" customFormat="1" x14ac:dyDescent="0.2">
      <c r="C208" s="48"/>
      <c r="D208" s="48"/>
      <c r="E208" s="48"/>
    </row>
    <row r="209" spans="3:5" s="9" customFormat="1" x14ac:dyDescent="0.2">
      <c r="C209" s="48"/>
      <c r="D209" s="48"/>
      <c r="E209" s="48"/>
    </row>
    <row r="210" spans="3:5" s="9" customFormat="1" x14ac:dyDescent="0.2">
      <c r="C210" s="48"/>
      <c r="D210" s="48"/>
      <c r="E210" s="48"/>
    </row>
    <row r="211" spans="3:5" s="9" customFormat="1" x14ac:dyDescent="0.2">
      <c r="C211" s="48"/>
      <c r="D211" s="48"/>
      <c r="E211" s="48"/>
    </row>
    <row r="212" spans="3:5" s="9" customFormat="1" x14ac:dyDescent="0.2">
      <c r="C212" s="48"/>
      <c r="D212" s="48"/>
      <c r="E212" s="48"/>
    </row>
    <row r="213" spans="3:5" s="9" customFormat="1" x14ac:dyDescent="0.2">
      <c r="C213" s="48"/>
      <c r="D213" s="48"/>
      <c r="E213" s="48"/>
    </row>
    <row r="214" spans="3:5" s="9" customFormat="1" x14ac:dyDescent="0.2">
      <c r="C214" s="48"/>
      <c r="D214" s="48"/>
      <c r="E214" s="48"/>
    </row>
    <row r="215" spans="3:5" s="9" customFormat="1" x14ac:dyDescent="0.2">
      <c r="C215" s="48"/>
      <c r="D215" s="48"/>
      <c r="E215" s="48"/>
    </row>
    <row r="216" spans="3:5" s="9" customFormat="1" x14ac:dyDescent="0.2">
      <c r="C216" s="48"/>
      <c r="D216" s="48"/>
      <c r="E216" s="48"/>
    </row>
    <row r="217" spans="3:5" s="9" customFormat="1" x14ac:dyDescent="0.2">
      <c r="C217" s="48"/>
      <c r="D217" s="48"/>
      <c r="E217" s="48"/>
    </row>
    <row r="218" spans="3:5" s="9" customFormat="1" x14ac:dyDescent="0.2">
      <c r="C218" s="48"/>
      <c r="D218" s="48"/>
      <c r="E218" s="48"/>
    </row>
    <row r="219" spans="3:5" s="9" customFormat="1" x14ac:dyDescent="0.2">
      <c r="C219" s="48"/>
      <c r="D219" s="48"/>
      <c r="E219" s="48"/>
    </row>
    <row r="220" spans="3:5" s="9" customFormat="1" x14ac:dyDescent="0.2">
      <c r="C220" s="48"/>
      <c r="D220" s="48"/>
      <c r="E220" s="48"/>
    </row>
    <row r="221" spans="3:5" s="9" customFormat="1" x14ac:dyDescent="0.2">
      <c r="C221" s="48"/>
      <c r="D221" s="48"/>
      <c r="E221" s="48"/>
    </row>
    <row r="222" spans="3:5" s="9" customFormat="1" x14ac:dyDescent="0.2">
      <c r="C222" s="48"/>
      <c r="D222" s="48"/>
      <c r="E222" s="48"/>
    </row>
    <row r="223" spans="3:5" s="9" customFormat="1" x14ac:dyDescent="0.2">
      <c r="C223" s="48"/>
      <c r="D223" s="48"/>
      <c r="E223" s="48"/>
    </row>
    <row r="224" spans="3:5" s="9" customFormat="1" x14ac:dyDescent="0.2">
      <c r="C224" s="48"/>
      <c r="D224" s="48"/>
      <c r="E224" s="48"/>
    </row>
    <row r="225" spans="3:5" s="9" customFormat="1" x14ac:dyDescent="0.2">
      <c r="C225" s="48"/>
      <c r="D225" s="48"/>
      <c r="E225" s="48"/>
    </row>
    <row r="226" spans="3:5" s="9" customFormat="1" x14ac:dyDescent="0.2">
      <c r="C226" s="48"/>
      <c r="D226" s="48"/>
      <c r="E226" s="48"/>
    </row>
    <row r="227" spans="3:5" s="9" customFormat="1" x14ac:dyDescent="0.2">
      <c r="C227" s="48"/>
      <c r="D227" s="48"/>
      <c r="E227" s="48"/>
    </row>
    <row r="228" spans="3:5" s="9" customFormat="1" x14ac:dyDescent="0.2">
      <c r="C228" s="48"/>
      <c r="D228" s="48"/>
      <c r="E228" s="48"/>
    </row>
    <row r="229" spans="3:5" s="9" customFormat="1" x14ac:dyDescent="0.2">
      <c r="C229" s="48"/>
      <c r="D229" s="48"/>
      <c r="E229" s="48"/>
    </row>
    <row r="230" spans="3:5" s="9" customFormat="1" x14ac:dyDescent="0.2">
      <c r="C230" s="48"/>
      <c r="D230" s="48"/>
      <c r="E230" s="48"/>
    </row>
    <row r="231" spans="3:5" s="9" customFormat="1" x14ac:dyDescent="0.2">
      <c r="C231" s="48"/>
      <c r="D231" s="48"/>
      <c r="E231" s="48"/>
    </row>
    <row r="232" spans="3:5" s="9" customFormat="1" x14ac:dyDescent="0.2">
      <c r="C232" s="48"/>
      <c r="D232" s="48"/>
      <c r="E232" s="48"/>
    </row>
    <row r="233" spans="3:5" s="9" customFormat="1" x14ac:dyDescent="0.2">
      <c r="C233" s="48"/>
      <c r="D233" s="48"/>
      <c r="E233" s="48"/>
    </row>
    <row r="234" spans="3:5" s="9" customFormat="1" x14ac:dyDescent="0.2">
      <c r="C234" s="48"/>
      <c r="D234" s="48"/>
      <c r="E234" s="48"/>
    </row>
    <row r="235" spans="3:5" s="9" customFormat="1" x14ac:dyDescent="0.2">
      <c r="C235" s="48"/>
      <c r="D235" s="48"/>
      <c r="E235" s="48"/>
    </row>
    <row r="236" spans="3:5" s="9" customFormat="1" x14ac:dyDescent="0.2">
      <c r="C236" s="48"/>
      <c r="D236" s="48"/>
      <c r="E236" s="48"/>
    </row>
    <row r="237" spans="3:5" s="9" customFormat="1" x14ac:dyDescent="0.2">
      <c r="C237" s="48"/>
      <c r="D237" s="48"/>
      <c r="E237" s="48"/>
    </row>
    <row r="238" spans="3:5" s="9" customFormat="1" x14ac:dyDescent="0.2">
      <c r="C238" s="48"/>
      <c r="D238" s="48"/>
      <c r="E238" s="48"/>
    </row>
    <row r="239" spans="3:5" s="9" customFormat="1" x14ac:dyDescent="0.2">
      <c r="C239" s="48"/>
      <c r="D239" s="48"/>
      <c r="E239" s="48"/>
    </row>
    <row r="240" spans="3:5" s="9" customFormat="1" x14ac:dyDescent="0.2">
      <c r="C240" s="48"/>
      <c r="D240" s="48"/>
      <c r="E240" s="48"/>
    </row>
    <row r="241" spans="3:5" s="9" customFormat="1" x14ac:dyDescent="0.2">
      <c r="C241" s="48"/>
      <c r="D241" s="48"/>
      <c r="E241" s="48"/>
    </row>
  </sheetData>
  <mergeCells count="23">
    <mergeCell ref="A38:B38"/>
    <mergeCell ref="B3:E3"/>
    <mergeCell ref="A6:A7"/>
    <mergeCell ref="B6:B7"/>
    <mergeCell ref="C6:C7"/>
    <mergeCell ref="D6:D7"/>
    <mergeCell ref="E6:E7"/>
    <mergeCell ref="B4:E4"/>
    <mergeCell ref="A47:A48"/>
    <mergeCell ref="B47:B48"/>
    <mergeCell ref="C47:C48"/>
    <mergeCell ref="D47:D48"/>
    <mergeCell ref="E47:E48"/>
    <mergeCell ref="A109:A110"/>
    <mergeCell ref="B109:B110"/>
    <mergeCell ref="C109:C110"/>
    <mergeCell ref="D109:D110"/>
    <mergeCell ref="E109:E110"/>
    <mergeCell ref="A84:A85"/>
    <mergeCell ref="B84:B85"/>
    <mergeCell ref="C84:C85"/>
    <mergeCell ref="D84:D85"/>
    <mergeCell ref="E84:E85"/>
  </mergeCells>
  <pageMargins left="0.78740157480314965" right="0.39370078740157483" top="0.59055118110236227" bottom="0.39370078740157483" header="0.51181102362204722" footer="0.51181102362204722"/>
  <pageSetup paperSize="9" scale="6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01.01.2018 г. </vt:lpstr>
      <vt:lpstr>'на 01.01.2018 г.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matrix</cp:lastModifiedBy>
  <cp:lastPrinted>2018-02-19T07:22:55Z</cp:lastPrinted>
  <dcterms:created xsi:type="dcterms:W3CDTF">2015-03-19T03:58:09Z</dcterms:created>
  <dcterms:modified xsi:type="dcterms:W3CDTF">2018-02-19T07:38:03Z</dcterms:modified>
</cp:coreProperties>
</file>